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Sheet1!$A$1:$M$15</definedName>
  </definedNames>
  <calcPr calcId="125725"/>
  <fileRecoveryPr repairLoad="1"/>
</workbook>
</file>

<file path=xl/calcChain.xml><?xml version="1.0" encoding="utf-8"?>
<calcChain xmlns="http://schemas.openxmlformats.org/spreadsheetml/2006/main">
  <c r="K14" i="1"/>
  <c r="H15"/>
  <c r="G15"/>
  <c r="F15"/>
  <c r="M14"/>
  <c r="E15"/>
  <c r="M10" l="1"/>
  <c r="M11"/>
  <c r="M12"/>
  <c r="M13"/>
  <c r="K10"/>
  <c r="K11"/>
  <c r="K12"/>
  <c r="K13"/>
  <c r="M8" l="1"/>
  <c r="M9"/>
  <c r="M7"/>
  <c r="K7" l="1"/>
  <c r="K8"/>
  <c r="K9"/>
</calcChain>
</file>

<file path=xl/sharedStrings.xml><?xml version="1.0" encoding="utf-8"?>
<sst xmlns="http://schemas.openxmlformats.org/spreadsheetml/2006/main" count="21" uniqueCount="16">
  <si>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</si>
  <si>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</si>
  <si>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</si>
  <si>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</si>
  <si>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</si>
  <si>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</si>
  <si>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</si>
  <si>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</si>
  <si>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</si>
  <si>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임대공장</t>
    <phoneticPr fontId="5" type="noConversion"/>
  </si>
  <si>
    <t>연간 부가세포함</t>
    <phoneticPr fontId="3" type="noConversion"/>
  </si>
  <si>
    <t>2018년도 대구광역시 북구 EYE VIL 시설 입찰대상 및 예정가격</t>
    <phoneticPr fontId="3" type="noConversion"/>
  </si>
  <si>
    <t>임대공장</t>
    <phoneticPr fontId="5" type="noConversion"/>
  </si>
  <si>
    <t>실평수</t>
    <phoneticPr fontId="2" type="noConversion"/>
  </si>
  <si>
    <t>임대공장</t>
  </si>
  <si>
    <t>층별</t>
    <phoneticPr fontId="3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</si>
</sst>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.00_);[Red]\(#,##0.00\)"/>
    <numFmt numFmtId="177" formatCode="0.00_ "/>
    <numFmt numFmtId="178" formatCode="#,##0_);[Red]\(#,##0\)"/>
    <numFmt numFmtId="179" formatCode="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77" fontId="4" fillId="3" borderId="0" xfId="0" applyNumberFormat="1" applyFont="1" applyFill="1" applyBorder="1">
      <alignment vertical="center"/>
    </xf>
    <xf numFmtId="0" fontId="0" fillId="3" borderId="0" xfId="0" applyFont="1" applyFill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178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1" xfId="0" applyFont="1" applyBorder="1" applyAlignment="1">
      <alignment horizontal="center" vertical="center"/>
    </xf>
    <xf numFmtId="176" fontId="4" fillId="0" borderId="20" xfId="0" applyNumberFormat="1" applyFont="1" applyFill="1" applyBorder="1">
      <alignment vertical="center"/>
    </xf>
    <xf numFmtId="41" fontId="6" fillId="2" borderId="12" xfId="0" applyNumberFormat="1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41" fontId="7" fillId="3" borderId="25" xfId="0" applyNumberFormat="1" applyFont="1" applyFill="1" applyBorder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176" fontId="4" fillId="0" borderId="9" xfId="2" applyNumberFormat="1" applyFont="1" applyFill="1" applyBorder="1" applyAlignment="1">
      <alignment vertical="center"/>
    </xf>
    <xf numFmtId="176" fontId="4" fillId="0" borderId="10" xfId="2" applyNumberFormat="1" applyFont="1" applyFill="1" applyBorder="1">
      <alignment vertical="center"/>
    </xf>
    <xf numFmtId="0" fontId="4" fillId="0" borderId="10" xfId="2" applyFont="1" applyFill="1" applyBorder="1">
      <alignment vertical="center"/>
    </xf>
    <xf numFmtId="176" fontId="4" fillId="0" borderId="10" xfId="2" applyNumberFormat="1" applyFont="1" applyFill="1" applyBorder="1">
      <alignment vertical="center"/>
    </xf>
    <xf numFmtId="176" fontId="4" fillId="0" borderId="10" xfId="2" applyNumberFormat="1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1" fontId="4" fillId="2" borderId="22" xfId="1" applyFont="1" applyFill="1" applyBorder="1" applyAlignment="1">
      <alignment horizontal="center" vertical="center" wrapText="1"/>
    </xf>
    <xf numFmtId="41" fontId="4" fillId="2" borderId="23" xfId="1" applyFont="1" applyFill="1" applyBorder="1" applyAlignment="1">
      <alignment horizontal="center" vertical="center" wrapText="1"/>
    </xf>
    <xf numFmtId="41" fontId="4" fillId="2" borderId="24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176" fontId="4" fillId="0" borderId="10" xfId="2" applyNumberFormat="1" applyFont="1" applyFill="1" applyBorder="1">
      <alignment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tabSelected="1" workbookViewId="0">
      <selection activeCell="G19" sqref="G19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1" max="11" width="17.125" bestFit="1" customWidth="1"/>
    <col min="14" max="14" width="10.5" bestFit="1" customWidth="1"/>
  </cols>
  <sheetData>
    <row r="1" spans="1:14" ht="26.25">
      <c r="A1" s="48" t="s">
        <v>11</v>
      </c>
      <c r="B1" s="48"/>
      <c r="C1" s="48"/>
      <c r="D1" s="48"/>
      <c r="E1" s="48"/>
      <c r="F1" s="48"/>
      <c r="G1" s="48"/>
      <c r="H1" s="48"/>
      <c r="I1" s="48"/>
    </row>
    <row r="2" spans="1:14" ht="17.25">
      <c r="A2" s="49"/>
      <c r="B2" s="49"/>
      <c r="C2" s="49"/>
      <c r="D2" s="49"/>
      <c r="E2" s="49"/>
      <c r="F2" s="49"/>
      <c r="G2" s="49"/>
      <c r="H2" s="49"/>
      <c r="I2" s="49"/>
    </row>
    <row r="3" spans="1:14" ht="18" thickBot="1">
      <c r="A3" s="1"/>
      <c r="B3" s="1"/>
      <c r="C3" s="2"/>
      <c r="D3" s="2"/>
      <c r="E3" s="1"/>
      <c r="F3" s="1"/>
      <c r="G3" s="1"/>
      <c r="H3" s="3"/>
    </row>
    <row r="4" spans="1:14" ht="17.25" customHeight="1">
      <c r="A4" s="50" t="s">
        <v>15</v>
      </c>
      <c r="B4" s="50" t="s">
        <v>0</v>
      </c>
      <c r="C4" s="53" t="s">
        <v>1</v>
      </c>
      <c r="D4" s="54"/>
      <c r="E4" s="59" t="s">
        <v>2</v>
      </c>
      <c r="F4" s="60"/>
      <c r="G4" s="60"/>
      <c r="H4" s="39" t="s">
        <v>3</v>
      </c>
      <c r="I4" s="42" t="s">
        <v>4</v>
      </c>
    </row>
    <row r="5" spans="1:14" ht="34.5" customHeight="1">
      <c r="A5" s="51"/>
      <c r="B5" s="51"/>
      <c r="C5" s="55"/>
      <c r="D5" s="56"/>
      <c r="E5" s="45" t="s">
        <v>5</v>
      </c>
      <c r="F5" s="46"/>
      <c r="G5" s="47"/>
      <c r="H5" s="40"/>
      <c r="I5" s="43"/>
    </row>
    <row r="6" spans="1:14" ht="18" thickBot="1">
      <c r="A6" s="52"/>
      <c r="B6" s="52"/>
      <c r="C6" s="57"/>
      <c r="D6" s="58"/>
      <c r="E6" s="4" t="s">
        <v>6</v>
      </c>
      <c r="F6" s="5" t="s">
        <v>7</v>
      </c>
      <c r="G6" s="18" t="s">
        <v>8</v>
      </c>
      <c r="H6" s="41"/>
      <c r="I6" s="44"/>
      <c r="K6" s="16" t="s">
        <v>10</v>
      </c>
      <c r="M6" t="s">
        <v>13</v>
      </c>
    </row>
    <row r="7" spans="1:14" ht="18" thickTop="1">
      <c r="A7" s="38">
        <v>2</v>
      </c>
      <c r="B7" s="6">
        <v>1</v>
      </c>
      <c r="C7" s="12">
        <v>202</v>
      </c>
      <c r="D7" s="13" t="s">
        <v>9</v>
      </c>
      <c r="E7" s="14">
        <v>166.8545146101161</v>
      </c>
      <c r="F7" s="15">
        <v>95.16</v>
      </c>
      <c r="G7" s="19">
        <v>71.694514610116087</v>
      </c>
      <c r="H7" s="20">
        <v>7920640</v>
      </c>
      <c r="I7" s="7"/>
      <c r="K7" s="17">
        <f t="shared" ref="K7:K14" si="0">ROUNDDOWN(H7*1.1,-1)</f>
        <v>8712700</v>
      </c>
      <c r="M7" s="26">
        <f>F7/3.3</f>
        <v>28.836363636363636</v>
      </c>
      <c r="N7" s="26"/>
    </row>
    <row r="8" spans="1:14" ht="17.25">
      <c r="A8" s="38"/>
      <c r="B8" s="6">
        <v>2</v>
      </c>
      <c r="C8" s="12">
        <v>203</v>
      </c>
      <c r="D8" s="13" t="s">
        <v>9</v>
      </c>
      <c r="E8" s="14">
        <v>166.8545146101161</v>
      </c>
      <c r="F8" s="15">
        <v>95.16</v>
      </c>
      <c r="G8" s="19">
        <v>71.694514610116087</v>
      </c>
      <c r="H8" s="20">
        <v>7920640</v>
      </c>
      <c r="I8" s="7"/>
      <c r="K8" s="17">
        <f t="shared" si="0"/>
        <v>8712700</v>
      </c>
      <c r="M8" s="26">
        <f t="shared" ref="M8:M14" si="1">F8/3.3</f>
        <v>28.836363636363636</v>
      </c>
      <c r="N8" s="26"/>
    </row>
    <row r="9" spans="1:14" ht="17.25">
      <c r="A9" s="38"/>
      <c r="B9" s="6">
        <v>3</v>
      </c>
      <c r="C9" s="12">
        <v>204</v>
      </c>
      <c r="D9" s="13" t="s">
        <v>9</v>
      </c>
      <c r="E9" s="14">
        <v>171.13283549755496</v>
      </c>
      <c r="F9" s="15">
        <v>97.6</v>
      </c>
      <c r="G9" s="19">
        <v>73.53283549755497</v>
      </c>
      <c r="H9" s="20">
        <v>8123730</v>
      </c>
      <c r="I9" s="7"/>
      <c r="K9" s="17">
        <f t="shared" si="0"/>
        <v>8936100</v>
      </c>
      <c r="M9" s="26">
        <f t="shared" si="1"/>
        <v>29.575757575757574</v>
      </c>
      <c r="N9" s="26"/>
    </row>
    <row r="10" spans="1:14" ht="17.25">
      <c r="A10" s="36">
        <v>4</v>
      </c>
      <c r="B10" s="27">
        <v>1</v>
      </c>
      <c r="C10" s="28">
        <v>406</v>
      </c>
      <c r="D10" s="29" t="s">
        <v>14</v>
      </c>
      <c r="E10" s="30">
        <v>116.93492622266332</v>
      </c>
      <c r="F10" s="32">
        <v>66.69</v>
      </c>
      <c r="G10" s="34">
        <v>50.244926222663324</v>
      </c>
      <c r="H10" s="20">
        <v>4940380</v>
      </c>
      <c r="I10" s="7"/>
      <c r="K10" s="17">
        <f t="shared" si="0"/>
        <v>5434410</v>
      </c>
      <c r="M10" s="26">
        <f t="shared" si="1"/>
        <v>20.209090909090911</v>
      </c>
      <c r="N10" s="26"/>
    </row>
    <row r="11" spans="1:14" ht="17.25">
      <c r="A11" s="37"/>
      <c r="B11" s="27">
        <v>2</v>
      </c>
      <c r="C11" s="28">
        <v>412</v>
      </c>
      <c r="D11" s="29" t="s">
        <v>14</v>
      </c>
      <c r="E11" s="30">
        <v>102.39915566656978</v>
      </c>
      <c r="F11" s="32">
        <v>58.4</v>
      </c>
      <c r="G11" s="31">
        <v>43.999155666569777</v>
      </c>
      <c r="H11" s="20">
        <v>4326260</v>
      </c>
      <c r="I11" s="7"/>
      <c r="K11" s="17">
        <f t="shared" si="0"/>
        <v>4758880</v>
      </c>
      <c r="M11" s="26">
        <f t="shared" si="1"/>
        <v>17.696969696969699</v>
      </c>
      <c r="N11" s="26"/>
    </row>
    <row r="12" spans="1:14" ht="17.25">
      <c r="A12" s="21">
        <v>5</v>
      </c>
      <c r="B12" s="21">
        <v>1</v>
      </c>
      <c r="C12" s="23">
        <v>510</v>
      </c>
      <c r="D12" s="13" t="s">
        <v>12</v>
      </c>
      <c r="E12" s="24">
        <v>191.4548597128896</v>
      </c>
      <c r="F12" s="15">
        <v>109.19</v>
      </c>
      <c r="G12" s="25">
        <v>82.264859712889603</v>
      </c>
      <c r="H12" s="20">
        <v>8088780</v>
      </c>
      <c r="I12" s="7"/>
      <c r="K12" s="17">
        <f t="shared" si="0"/>
        <v>8897650</v>
      </c>
      <c r="M12" s="26">
        <f t="shared" si="1"/>
        <v>33.087878787878786</v>
      </c>
      <c r="N12" s="26"/>
    </row>
    <row r="13" spans="1:14" ht="17.25">
      <c r="A13" s="61">
        <v>7</v>
      </c>
      <c r="B13" s="27">
        <v>1</v>
      </c>
      <c r="C13" s="28">
        <v>703</v>
      </c>
      <c r="D13" s="29" t="s">
        <v>14</v>
      </c>
      <c r="E13" s="30">
        <v>125.82471593549738</v>
      </c>
      <c r="F13" s="32">
        <v>71.760000000000005</v>
      </c>
      <c r="G13" s="33">
        <v>54.064715935497382</v>
      </c>
      <c r="H13" s="20">
        <v>5315970</v>
      </c>
      <c r="I13" s="7"/>
      <c r="K13" s="17">
        <f t="shared" si="0"/>
        <v>5847560</v>
      </c>
      <c r="M13" s="26">
        <f t="shared" si="1"/>
        <v>21.74545454545455</v>
      </c>
      <c r="N13" s="26"/>
    </row>
    <row r="14" spans="1:14" ht="17.25">
      <c r="A14" s="62"/>
      <c r="B14" s="35">
        <v>2</v>
      </c>
      <c r="C14" s="35">
        <v>709</v>
      </c>
      <c r="D14" s="29" t="s">
        <v>9</v>
      </c>
      <c r="E14" s="30">
        <v>82.48</v>
      </c>
      <c r="F14" s="32">
        <v>47.04</v>
      </c>
      <c r="G14" s="63">
        <v>35.44</v>
      </c>
      <c r="H14" s="20">
        <v>3484710</v>
      </c>
      <c r="I14" s="7"/>
      <c r="K14" s="17">
        <f t="shared" si="0"/>
        <v>3833180</v>
      </c>
      <c r="M14" s="26">
        <f t="shared" si="1"/>
        <v>14.254545454545456</v>
      </c>
      <c r="N14" s="26"/>
    </row>
    <row r="15" spans="1:14" ht="21" thickBot="1">
      <c r="A15" s="8"/>
      <c r="B15" s="8"/>
      <c r="C15" s="9"/>
      <c r="D15" s="9"/>
      <c r="E15" s="10">
        <f>SUM(E7:E14)</f>
        <v>1123.9355222554072</v>
      </c>
      <c r="F15" s="10">
        <f>SUM(F7:F14)</f>
        <v>640.99999999999989</v>
      </c>
      <c r="G15" s="10">
        <f>SUM(G7:G14)</f>
        <v>482.93552225540719</v>
      </c>
      <c r="H15" s="22">
        <f>SUM(H7:H14)</f>
        <v>50121110</v>
      </c>
      <c r="I15" s="11"/>
    </row>
  </sheetData>
  <mergeCells count="12">
    <mergeCell ref="A13:A14"/>
    <mergeCell ref="A1:I1"/>
    <mergeCell ref="A2:I2"/>
    <mergeCell ref="A4:A6"/>
    <mergeCell ref="B4:B6"/>
    <mergeCell ref="C4:D6"/>
    <mergeCell ref="E4:G4"/>
    <mergeCell ref="A10:A11"/>
    <mergeCell ref="A7:A9"/>
    <mergeCell ref="H4:H6"/>
    <mergeCell ref="I4:I6"/>
    <mergeCell ref="E5:G5"/>
  </mergeCells>
  <phoneticPr fontId="2" type="noConversion"/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2018-11-16T03:59:52Z</cp:lastPrinted>
  <dcterms:created xsi:type="dcterms:W3CDTF">2017-12-15T05:19:55Z</dcterms:created>
  <dcterms:modified xsi:type="dcterms:W3CDTF">2018-11-21T02:20:52Z</dcterms:modified>
</cp:coreProperties>
</file>